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1111" sheetId="1" r:id="rId1"/>
  </sheets>
  <calcPr calcId="144525"/>
</workbook>
</file>

<file path=xl/sharedStrings.xml><?xml version="1.0" encoding="utf-8"?>
<sst xmlns="http://schemas.openxmlformats.org/spreadsheetml/2006/main" count="47">
  <si>
    <t>桔山院区儿童保健康复科诊室及治疗室改造预算表</t>
  </si>
  <si>
    <t>序号</t>
  </si>
  <si>
    <t>项目名称</t>
  </si>
  <si>
    <t>项目特征描述</t>
  </si>
  <si>
    <t>数量</t>
  </si>
  <si>
    <t>单位</t>
  </si>
  <si>
    <t>单价/元</t>
  </si>
  <si>
    <t>总价/元</t>
  </si>
  <si>
    <t>备注</t>
  </si>
  <si>
    <t>墙面瓷粉乳胶漆</t>
  </si>
  <si>
    <t>原墙面打磨，搭设脚手架，刷乳胶漆（品牌：立邦、多乐士、三棵树）2两遍以上</t>
  </si>
  <si>
    <t>㎡</t>
  </si>
  <si>
    <t>墙面抗污宝</t>
  </si>
  <si>
    <t>搭设脚手架、刷抗污宝（品牌：立邦、三棵树）2两遍以上</t>
  </si>
  <si>
    <t>铺运动地胶</t>
  </si>
  <si>
    <t>4.5mm运动地胶（含人工搬运30米）</t>
  </si>
  <si>
    <t>拆除拖把池</t>
  </si>
  <si>
    <t>拆除并搬运费至库房</t>
  </si>
  <si>
    <t>个</t>
  </si>
  <si>
    <t>拆除洗手台</t>
  </si>
  <si>
    <t>安装洗手台</t>
  </si>
  <si>
    <t>洗手台（含高压管、五金配件及辅材）</t>
  </si>
  <si>
    <t>安装水龙头</t>
  </si>
  <si>
    <t>东鹏或九牧水龙头、五金配件及辅材</t>
  </si>
  <si>
    <t>原护士台处玻璃隔断</t>
  </si>
  <si>
    <t>1.2mm厚钢化玻璃制作（磨砂及透明玻璃）、1.0不锈钢骨架、五金配件及辅材</t>
  </si>
  <si>
    <t>窗帘</t>
  </si>
  <si>
    <t>单层窗帘，业主定色</t>
  </si>
  <si>
    <t>米</t>
  </si>
  <si>
    <t>多层实木板护士台</t>
  </si>
  <si>
    <t>护士台尺寸：1.2m*0.6m（含50cm*40cm*80cm的柜体3个）、</t>
  </si>
  <si>
    <t>办公室及诊室墙面</t>
  </si>
  <si>
    <t>我修补瓷粉乳及刷乳胶面漆</t>
  </si>
  <si>
    <t>房间玻璃隔断</t>
  </si>
  <si>
    <t>1.2mm厚钢化玻璃制作（磨砂及透明玻璃）、1.0不锈钢骨架、地弹簧2套、五金配件及辅材</t>
  </si>
  <si>
    <t>拆墙开门洞</t>
  </si>
  <si>
    <t>门洞尺寸：2.1m*0.9m</t>
  </si>
  <si>
    <t>定制门框</t>
  </si>
  <si>
    <t>2.1m*0.9m</t>
  </si>
  <si>
    <t>套</t>
  </si>
  <si>
    <t>室内门</t>
  </si>
  <si>
    <t>实木门</t>
  </si>
  <si>
    <t>护士台处强弱电</t>
  </si>
  <si>
    <t>项</t>
  </si>
  <si>
    <t>垃圾清运</t>
  </si>
  <si>
    <t>人工上车，汽车运至弃土场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</si>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</sst>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5" fillId="4" borderId="10" applyNumberFormat="0" applyAlignment="0" applyProtection="0">
      <alignment vertical="center"/>
    </xf>
    <xf numFmtId="0" fontId="21" fillId="31" borderId="1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30" zoomScaleNormal="130" workbookViewId="0">
      <selection activeCell="L5" sqref="L5"/>
    </sheetView>
  </sheetViews>
  <sheetFormatPr defaultColWidth="9" defaultRowHeight="13.5" outlineLevelCol="7"/>
  <cols>
    <col min="1" max="1" width="6.625" style="4" customWidth="1"/>
    <col min="2" max="2" width="19.2416666666667" style="4" customWidth="1"/>
    <col min="3" max="3" width="40.9916666666667" style="4" customWidth="1"/>
    <col min="4" max="4" width="9.70833333333333" style="4" customWidth="1"/>
    <col min="5" max="5" width="8.93333333333333" style="4" customWidth="1"/>
    <col min="6" max="6" width="9.99166666666667" style="4" customWidth="1"/>
    <col min="7" max="7" width="12.5916666666667" style="4" customWidth="1"/>
    <col min="8" max="8" width="23.15" style="4" customWidth="1"/>
  </cols>
  <sheetData>
    <row r="1" ht="44" customHeight="1" spans="1:1">
      <c r="A1" s="5" t="s">
        <v>0</v>
      </c>
    </row>
    <row r="2" s="1" customFormat="1" ht="23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34" customHeight="1" spans="1:8">
      <c r="A3" s="9">
        <v>1</v>
      </c>
      <c r="B3" s="10" t="s">
        <v>9</v>
      </c>
      <c r="C3" s="10" t="s">
        <v>10</v>
      </c>
      <c r="D3" s="10">
        <f>(5.6+2.6+2.6+5.6+2.85+5.6+2.5+5.6+3.1+5.6)*2*3</f>
        <v>249.9</v>
      </c>
      <c r="E3" s="10" t="s">
        <v>11</v>
      </c>
      <c r="F3" s="10">
        <v>21</v>
      </c>
      <c r="G3" s="10">
        <f>F3*D3</f>
        <v>5247.9</v>
      </c>
      <c r="H3" s="11"/>
    </row>
    <row r="4" ht="34" customHeight="1" spans="1:8">
      <c r="A4" s="9">
        <v>2</v>
      </c>
      <c r="B4" s="10" t="s">
        <v>12</v>
      </c>
      <c r="C4" s="10" t="s">
        <v>13</v>
      </c>
      <c r="D4" s="10">
        <f>(5.6+2.6+2.6+5.6+2.85+5.6+2.5+5.6+3.1+5.6)*2*2</f>
        <v>166.6</v>
      </c>
      <c r="E4" s="10" t="s">
        <v>11</v>
      </c>
      <c r="F4" s="10">
        <v>10</v>
      </c>
      <c r="G4" s="10">
        <f t="shared" ref="G4:G19" si="0">F4*D4</f>
        <v>1666</v>
      </c>
      <c r="H4" s="11"/>
    </row>
    <row r="5" ht="23" customHeight="1" spans="1:8">
      <c r="A5" s="9">
        <v>3</v>
      </c>
      <c r="B5" s="10" t="s">
        <v>14</v>
      </c>
      <c r="C5" s="10" t="s">
        <v>15</v>
      </c>
      <c r="D5" s="10">
        <f>5.6*2.6+5.6*2.6+2.85*5.6+2.5*5.6+3.1*5.6</f>
        <v>76.44</v>
      </c>
      <c r="E5" s="10" t="s">
        <v>11</v>
      </c>
      <c r="F5" s="10">
        <v>96</v>
      </c>
      <c r="G5" s="10">
        <f t="shared" si="0"/>
        <v>7338.24</v>
      </c>
      <c r="H5" s="11"/>
    </row>
    <row r="6" ht="23" customHeight="1" spans="1:8">
      <c r="A6" s="9">
        <v>4</v>
      </c>
      <c r="B6" s="10" t="s">
        <v>16</v>
      </c>
      <c r="C6" s="10" t="s">
        <v>17</v>
      </c>
      <c r="D6" s="10">
        <v>1</v>
      </c>
      <c r="E6" s="10" t="s">
        <v>18</v>
      </c>
      <c r="F6" s="10">
        <v>120</v>
      </c>
      <c r="G6" s="10">
        <f t="shared" si="0"/>
        <v>120</v>
      </c>
      <c r="H6" s="11"/>
    </row>
    <row r="7" customFormat="1" ht="23" customHeight="1" spans="1:8">
      <c r="A7" s="9">
        <v>5</v>
      </c>
      <c r="B7" s="10" t="s">
        <v>19</v>
      </c>
      <c r="C7" s="10" t="s">
        <v>17</v>
      </c>
      <c r="D7" s="10">
        <v>1</v>
      </c>
      <c r="E7" s="10" t="s">
        <v>18</v>
      </c>
      <c r="F7" s="10">
        <v>80</v>
      </c>
      <c r="G7" s="10">
        <f t="shared" si="0"/>
        <v>80</v>
      </c>
      <c r="H7" s="11"/>
    </row>
    <row r="8" customFormat="1" ht="23" customHeight="1" spans="1:8">
      <c r="A8" s="9">
        <v>6</v>
      </c>
      <c r="B8" s="10" t="s">
        <v>20</v>
      </c>
      <c r="C8" s="10" t="s">
        <v>21</v>
      </c>
      <c r="D8" s="10">
        <v>1</v>
      </c>
      <c r="E8" s="10" t="s">
        <v>18</v>
      </c>
      <c r="F8" s="10">
        <v>260</v>
      </c>
      <c r="G8" s="10">
        <f t="shared" si="0"/>
        <v>260</v>
      </c>
      <c r="H8" s="11"/>
    </row>
    <row r="9" customFormat="1" ht="23" customHeight="1" spans="1:8">
      <c r="A9" s="9">
        <v>7</v>
      </c>
      <c r="B9" s="10" t="s">
        <v>22</v>
      </c>
      <c r="C9" s="10" t="s">
        <v>23</v>
      </c>
      <c r="D9" s="10">
        <v>1</v>
      </c>
      <c r="E9" s="10" t="s">
        <v>18</v>
      </c>
      <c r="F9" s="10">
        <v>140</v>
      </c>
      <c r="G9" s="10">
        <f t="shared" si="0"/>
        <v>140</v>
      </c>
      <c r="H9" s="11"/>
    </row>
    <row r="10" s="2" customFormat="1" ht="30" customHeight="1" spans="1:8">
      <c r="A10" s="9">
        <v>8</v>
      </c>
      <c r="B10" s="10" t="s">
        <v>24</v>
      </c>
      <c r="C10" s="12" t="s">
        <v>25</v>
      </c>
      <c r="D10" s="10">
        <f>4.9*2.6</f>
        <v>12.74</v>
      </c>
      <c r="E10" s="10" t="s">
        <v>11</v>
      </c>
      <c r="F10" s="10">
        <v>380</v>
      </c>
      <c r="G10" s="10">
        <f t="shared" si="0"/>
        <v>4841.2</v>
      </c>
      <c r="H10" s="11"/>
    </row>
    <row r="11" customFormat="1" ht="23" customHeight="1" spans="1:8">
      <c r="A11" s="9">
        <v>9</v>
      </c>
      <c r="B11" s="10" t="s">
        <v>26</v>
      </c>
      <c r="C11" s="10" t="s">
        <v>27</v>
      </c>
      <c r="D11" s="10">
        <v>9.8</v>
      </c>
      <c r="E11" s="10" t="s">
        <v>28</v>
      </c>
      <c r="F11" s="10">
        <v>110</v>
      </c>
      <c r="G11" s="10">
        <f t="shared" si="0"/>
        <v>1078</v>
      </c>
      <c r="H11" s="11"/>
    </row>
    <row r="12" customFormat="1" ht="29" customHeight="1" spans="1:8">
      <c r="A12" s="9">
        <v>10</v>
      </c>
      <c r="B12" s="10" t="s">
        <v>29</v>
      </c>
      <c r="C12" s="10" t="s">
        <v>30</v>
      </c>
      <c r="D12" s="10">
        <f>3.6+1</f>
        <v>4.6</v>
      </c>
      <c r="E12" s="10" t="s">
        <v>28</v>
      </c>
      <c r="F12" s="10">
        <v>560</v>
      </c>
      <c r="G12" s="10">
        <f t="shared" si="0"/>
        <v>2576</v>
      </c>
      <c r="H12" s="11"/>
    </row>
    <row r="13" customFormat="1" ht="23" customHeight="1" spans="1:8">
      <c r="A13" s="9">
        <v>11</v>
      </c>
      <c r="B13" s="10" t="s">
        <v>31</v>
      </c>
      <c r="C13" s="10" t="s">
        <v>32</v>
      </c>
      <c r="D13" s="10">
        <v>80</v>
      </c>
      <c r="E13" s="10" t="s">
        <v>11</v>
      </c>
      <c r="F13" s="10">
        <v>23</v>
      </c>
      <c r="G13" s="10">
        <f t="shared" si="0"/>
        <v>1840</v>
      </c>
      <c r="H13" s="11"/>
    </row>
    <row r="14" customFormat="1" ht="31" customHeight="1" spans="1:8">
      <c r="A14" s="9">
        <v>12</v>
      </c>
      <c r="B14" s="10" t="s">
        <v>33</v>
      </c>
      <c r="C14" s="12" t="s">
        <v>34</v>
      </c>
      <c r="D14" s="10">
        <v>12.7</v>
      </c>
      <c r="E14" s="10" t="s">
        <v>11</v>
      </c>
      <c r="F14" s="10">
        <v>380</v>
      </c>
      <c r="G14" s="10">
        <f t="shared" si="0"/>
        <v>4826</v>
      </c>
      <c r="H14" s="11"/>
    </row>
    <row r="15" customFormat="1" ht="23" customHeight="1" spans="1:8">
      <c r="A15" s="9">
        <v>13</v>
      </c>
      <c r="B15" s="10" t="s">
        <v>35</v>
      </c>
      <c r="C15" s="10" t="s">
        <v>36</v>
      </c>
      <c r="D15" s="10">
        <v>1</v>
      </c>
      <c r="E15" s="10" t="s">
        <v>18</v>
      </c>
      <c r="F15" s="10">
        <v>520</v>
      </c>
      <c r="G15" s="10">
        <f t="shared" si="0"/>
        <v>520</v>
      </c>
      <c r="H15" s="11"/>
    </row>
    <row r="16" customFormat="1" ht="23" customHeight="1" spans="1:8">
      <c r="A16" s="9">
        <v>14</v>
      </c>
      <c r="B16" s="10" t="s">
        <v>37</v>
      </c>
      <c r="C16" s="10" t="s">
        <v>38</v>
      </c>
      <c r="D16" s="10">
        <v>1</v>
      </c>
      <c r="E16" s="10" t="s">
        <v>39</v>
      </c>
      <c r="F16" s="10">
        <v>620</v>
      </c>
      <c r="G16" s="10">
        <f t="shared" si="0"/>
        <v>620</v>
      </c>
      <c r="H16" s="11"/>
    </row>
    <row r="17" customFormat="1" ht="23" customHeight="1" spans="1:8">
      <c r="A17" s="9">
        <v>15</v>
      </c>
      <c r="B17" s="10" t="s">
        <v>40</v>
      </c>
      <c r="C17" s="10" t="s">
        <v>41</v>
      </c>
      <c r="D17" s="10">
        <v>1</v>
      </c>
      <c r="E17" s="10" t="s">
        <v>39</v>
      </c>
      <c r="F17" s="10">
        <v>620</v>
      </c>
      <c r="G17" s="10">
        <f t="shared" si="0"/>
        <v>620</v>
      </c>
      <c r="H17" s="11"/>
    </row>
    <row r="18" customFormat="1" ht="23" customHeight="1" spans="1:8">
      <c r="A18" s="9">
        <v>16</v>
      </c>
      <c r="B18" s="10" t="s">
        <v>42</v>
      </c>
      <c r="C18" s="10"/>
      <c r="D18" s="10">
        <v>1</v>
      </c>
      <c r="E18" s="10" t="s">
        <v>43</v>
      </c>
      <c r="F18" s="10">
        <v>580</v>
      </c>
      <c r="G18" s="10">
        <f t="shared" si="0"/>
        <v>580</v>
      </c>
      <c r="H18" s="11"/>
    </row>
    <row r="19" customFormat="1" ht="23" customHeight="1" spans="1:8">
      <c r="A19" s="9">
        <v>17</v>
      </c>
      <c r="B19" s="10" t="s">
        <v>44</v>
      </c>
      <c r="C19" s="13" t="s">
        <v>45</v>
      </c>
      <c r="D19" s="14">
        <v>1</v>
      </c>
      <c r="E19" s="10" t="s">
        <v>43</v>
      </c>
      <c r="F19" s="14">
        <v>380</v>
      </c>
      <c r="G19" s="10">
        <f t="shared" si="0"/>
        <v>380</v>
      </c>
      <c r="H19" s="11"/>
    </row>
    <row r="20" s="3" customFormat="1" ht="23" customHeight="1" spans="1:8">
      <c r="A20" s="15"/>
      <c r="B20" s="16" t="s">
        <v>46</v>
      </c>
      <c r="C20" s="16"/>
      <c r="D20" s="16"/>
      <c r="E20" s="16"/>
      <c r="F20" s="16"/>
      <c r="G20" s="16">
        <f>SUM(G3:G19)</f>
        <v>32733.34</v>
      </c>
      <c r="H20" s="17"/>
    </row>
  </sheetData>
  <mergeCells count="2">
    <mergeCell ref="A1:H1"/>
    <mergeCell ref="B20:F20"/>
  </mergeCells>
  <pageMargins left="0.75" right="0.75" top="0.511805555555556" bottom="0.235416666666667" header="0.432638888888889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李磊</cp:lastModifiedBy>
  <dcterms:created xsi:type="dcterms:W3CDTF">2021-04-19T01:41:00Z</dcterms:created>
  <dcterms:modified xsi:type="dcterms:W3CDTF">2021-07-07T06:17:51Z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B82AEB2E069D41D9AECCE71F25E3AFB5</vt:lpwstr>
  </property>
  <property fmtid="{D5CDD505-2E9C-101B-9397-08002B2CF9AE}" pid="3" name="KSOProductBuildVer">
    <vt:lpwstr>2052-10.1.0.7698</vt:lpwstr>
  </property>
</Properties>
</file>